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chnikovSV\Desktop\тендера\Тендер Уч.2 ДОУ\витражи\"/>
    </mc:Choice>
  </mc:AlternateContent>
  <xr:revisionPtr revIDLastSave="0" documentId="13_ncr:1_{A88D108D-CDFB-47D7-B632-C515483A9A41}" xr6:coauthVersionLast="47" xr6:coauthVersionMax="47" xr10:uidLastSave="{00000000-0000-0000-0000-000000000000}"/>
  <bookViews>
    <workbookView xWindow="615" yWindow="1335" windowWidth="19650" windowHeight="12960" xr2:uid="{881DC5A4-D4C1-4365-980B-DEE2847D1D7B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M39" i="1"/>
  <c r="L39" i="1"/>
  <c r="J39" i="1"/>
  <c r="M38" i="1"/>
  <c r="M37" i="1"/>
  <c r="M36" i="1"/>
  <c r="M34" i="1"/>
  <c r="D35" i="1"/>
  <c r="F30" i="1"/>
  <c r="E30" i="1"/>
  <c r="D30" i="1"/>
  <c r="D19" i="1"/>
  <c r="H34" i="1" l="1"/>
  <c r="H33" i="1"/>
  <c r="J33" i="1" s="1"/>
  <c r="H32" i="1"/>
  <c r="J32" i="1" s="1"/>
  <c r="H21" i="1"/>
  <c r="J21" i="1" s="1"/>
  <c r="H20" i="1"/>
  <c r="H18" i="1"/>
  <c r="J18" i="1" s="1"/>
  <c r="H31" i="1"/>
  <c r="H29" i="1"/>
  <c r="L29" i="1" s="1"/>
  <c r="H28" i="1"/>
  <c r="J28" i="1" s="1"/>
  <c r="H27" i="1"/>
  <c r="J27" i="1" s="1"/>
  <c r="H26" i="1"/>
  <c r="J26" i="1" s="1"/>
  <c r="H25" i="1"/>
  <c r="J25" i="1" s="1"/>
  <c r="H24" i="1"/>
  <c r="L24" i="1" s="1"/>
  <c r="H23" i="1"/>
  <c r="L23" i="1" s="1"/>
  <c r="H22" i="1"/>
  <c r="L22" i="1" s="1"/>
  <c r="H17" i="1"/>
  <c r="L17" i="1" s="1"/>
  <c r="H16" i="1"/>
  <c r="J16" i="1" s="1"/>
  <c r="H15" i="1"/>
  <c r="J15" i="1" s="1"/>
  <c r="L31" i="1" l="1"/>
  <c r="H35" i="1"/>
  <c r="J20" i="1"/>
  <c r="H30" i="1"/>
  <c r="L15" i="1"/>
  <c r="M15" i="1" s="1"/>
  <c r="L32" i="1"/>
  <c r="M32" i="1" s="1"/>
  <c r="L34" i="1"/>
  <c r="L27" i="1"/>
  <c r="M27" i="1" s="1"/>
  <c r="L28" i="1"/>
  <c r="M28" i="1" s="1"/>
  <c r="L18" i="1"/>
  <c r="M18" i="1" s="1"/>
  <c r="L16" i="1"/>
  <c r="M16" i="1" s="1"/>
  <c r="L26" i="1"/>
  <c r="M26" i="1" s="1"/>
  <c r="L20" i="1"/>
  <c r="L21" i="1"/>
  <c r="M21" i="1" s="1"/>
  <c r="L25" i="1"/>
  <c r="M25" i="1" s="1"/>
  <c r="L33" i="1"/>
  <c r="M33" i="1" s="1"/>
  <c r="J31" i="1"/>
  <c r="J23" i="1"/>
  <c r="M23" i="1" s="1"/>
  <c r="J24" i="1"/>
  <c r="M24" i="1" s="1"/>
  <c r="J29" i="1"/>
  <c r="M29" i="1" s="1"/>
  <c r="J17" i="1"/>
  <c r="M17" i="1" s="1"/>
  <c r="J22" i="1"/>
  <c r="M22" i="1" s="1"/>
  <c r="M20" i="1" l="1"/>
  <c r="M30" i="1" s="1"/>
  <c r="L30" i="1"/>
  <c r="J30" i="1"/>
  <c r="M31" i="1"/>
  <c r="M35" i="1" s="1"/>
  <c r="J35" i="1"/>
  <c r="L35" i="1"/>
  <c r="H14" i="1"/>
  <c r="L14" i="1" l="1"/>
  <c r="L19" i="1" s="1"/>
  <c r="H19" i="1"/>
  <c r="J14" i="1"/>
  <c r="M14" i="1" l="1"/>
  <c r="M19" i="1" s="1"/>
  <c r="J19" i="1"/>
</calcChain>
</file>

<file path=xl/sharedStrings.xml><?xml version="1.0" encoding="utf-8"?>
<sst xmlns="http://schemas.openxmlformats.org/spreadsheetml/2006/main" count="56" uniqueCount="51">
  <si>
    <t>Приложение 1</t>
  </si>
  <si>
    <t>к тендерному заданию</t>
  </si>
  <si>
    <t>Расчет стоимости</t>
  </si>
  <si>
    <t>Таблица 1</t>
  </si>
  <si>
    <t xml:space="preserve">Наименование работ </t>
  </si>
  <si>
    <t>№ ВТ</t>
  </si>
  <si>
    <t>кол-во</t>
  </si>
  <si>
    <t>стоимость материалов (руб)</t>
  </si>
  <si>
    <t>Всего (руб)</t>
  </si>
  <si>
    <t>всего</t>
  </si>
  <si>
    <t>ИТОГО</t>
  </si>
  <si>
    <t xml:space="preserve">Примечание: 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</si>
  <si>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При изготовление учесть монтажные зазоры.</t>
    </r>
    <r>
      <rPr>
        <b/>
        <sz val="12"/>
        <color theme="1"/>
        <rFont val="Times New Roman"/>
        <family val="1"/>
        <charset val="204"/>
      </rPr>
      <t xml:space="preserve"> </t>
    </r>
  </si>
  <si>
    <t>4.   В рассчетах учесть укрытие изделий и стеклопакетов защитной пленкой с очисткой перед сдачей Заказчику.</t>
  </si>
  <si>
    <t xml:space="preserve">1.   Перед изготовлением необходимо произвести замеры проемов.  </t>
  </si>
  <si>
    <t>В - 2</t>
  </si>
  <si>
    <t>В - 3</t>
  </si>
  <si>
    <t>В - 4</t>
  </si>
  <si>
    <t xml:space="preserve">стоимость работ (руб) </t>
  </si>
  <si>
    <t>м²</t>
  </si>
  <si>
    <t>площадь изделий</t>
  </si>
  <si>
    <t>площадь одного изделия</t>
  </si>
  <si>
    <t>3.   При расчете сверить количество и площадь остекления указанные в ведомостях заполнения с проектом.</t>
  </si>
  <si>
    <t>В - 6</t>
  </si>
  <si>
    <t>В - 5</t>
  </si>
  <si>
    <t>изготовления и монтажа алюминиевых витражных конструкций  на  объекте:</t>
  </si>
  <si>
    <t>Дошкольное образовательное учреждение на 250 мест</t>
  </si>
  <si>
    <t>г. Санкт-Петербург, внутригородское муниципальное образование поселок Шушары, территория Пулковское, Соколиная улица, участок 2, участок 1</t>
  </si>
  <si>
    <t>ДОУ</t>
  </si>
  <si>
    <t>2КЗ</t>
  </si>
  <si>
    <t>3КЗ</t>
  </si>
  <si>
    <t>4КЗ</t>
  </si>
  <si>
    <t>4лКЗ</t>
  </si>
  <si>
    <t>5л</t>
  </si>
  <si>
    <t>дверные блоки</t>
  </si>
  <si>
    <t xml:space="preserve">В - 1 </t>
  </si>
  <si>
    <t>В - 1*</t>
  </si>
  <si>
    <t>В - 3*</t>
  </si>
  <si>
    <t>В - 3.1</t>
  </si>
  <si>
    <t>В - 6*</t>
  </si>
  <si>
    <t>витражные конструкции</t>
  </si>
  <si>
    <t>Air-Box</t>
  </si>
  <si>
    <t>замок</t>
  </si>
  <si>
    <t>КС - 1</t>
  </si>
  <si>
    <t>КС - 2</t>
  </si>
  <si>
    <t>КС - 3</t>
  </si>
  <si>
    <t>КС - 4</t>
  </si>
  <si>
    <t>стеклянные козырьки</t>
  </si>
  <si>
    <t>москитные сетки</t>
  </si>
  <si>
    <t xml:space="preserve">AirBox или аналог </t>
  </si>
  <si>
    <t>замки безопасности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</si>
</sst>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Alignment="1">
      <alignment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12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4" fontId="2" fillId="0" borderId="2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4" fontId="1" fillId="0" borderId="38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4" fontId="1" fillId="0" borderId="38" xfId="0" applyNumberFormat="1" applyFont="1" applyBorder="1" applyAlignment="1">
      <alignment horizontal="right" vertical="center"/>
    </xf>
    <xf numFmtId="4" fontId="1" fillId="0" borderId="39" xfId="0" applyNumberFormat="1" applyFont="1" applyBorder="1" applyAlignment="1">
      <alignment horizontal="right" vertical="center"/>
    </xf>
    <xf numFmtId="4" fontId="1" fillId="0" borderId="18" xfId="0" applyNumberFormat="1" applyFont="1" applyBorder="1" applyAlignment="1">
      <alignment horizontal="right" vertical="center"/>
    </xf>
    <xf numFmtId="4" fontId="1" fillId="0" borderId="20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4" fontId="1" fillId="0" borderId="51" xfId="0" applyNumberFormat="1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/>
    </xf>
    <xf numFmtId="4" fontId="1" fillId="0" borderId="51" xfId="0" applyNumberFormat="1" applyFont="1" applyBorder="1" applyAlignment="1">
      <alignment horizontal="right" vertical="center"/>
    </xf>
    <xf numFmtId="4" fontId="1" fillId="0" borderId="50" xfId="0" applyNumberFormat="1" applyFont="1" applyBorder="1" applyAlignment="1">
      <alignment horizontal="right" vertical="center"/>
    </xf>
    <xf numFmtId="4" fontId="1" fillId="0" borderId="54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/>
    </xf>
    <xf numFmtId="4" fontId="1" fillId="0" borderId="54" xfId="0" applyNumberFormat="1" applyFont="1" applyBorder="1" applyAlignment="1">
      <alignment horizontal="right" vertical="center"/>
    </xf>
    <xf numFmtId="4" fontId="1" fillId="0" borderId="55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2" fillId="0" borderId="56" xfId="0" applyFont="1" applyBorder="1" applyAlignment="1">
      <alignment vertical="center" wrapText="1"/>
    </xf>
    <xf numFmtId="4" fontId="1" fillId="0" borderId="68" xfId="0" applyNumberFormat="1" applyFont="1" applyBorder="1"/>
    <xf numFmtId="0" fontId="1" fillId="0" borderId="68" xfId="0" applyFont="1" applyBorder="1"/>
    <xf numFmtId="4" fontId="1" fillId="0" borderId="34" xfId="0" applyNumberFormat="1" applyFont="1" applyBorder="1"/>
    <xf numFmtId="0" fontId="4" fillId="0" borderId="14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2" fillId="0" borderId="6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textRotation="90"/>
    </xf>
    <xf numFmtId="0" fontId="4" fillId="0" borderId="46" xfId="0" applyFont="1" applyFill="1" applyBorder="1" applyAlignment="1">
      <alignment horizontal="center" vertical="center" textRotation="90"/>
    </xf>
    <xf numFmtId="0" fontId="1" fillId="0" borderId="48" xfId="0" applyFont="1" applyFill="1" applyBorder="1" applyAlignment="1">
      <alignment horizontal="center" vertical="center"/>
    </xf>
    <xf numFmtId="1" fontId="1" fillId="0" borderId="49" xfId="0" applyNumberFormat="1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textRotation="90"/>
    </xf>
    <xf numFmtId="0" fontId="4" fillId="0" borderId="16" xfId="0" applyFont="1" applyFill="1" applyBorder="1" applyAlignment="1">
      <alignment horizontal="center" vertical="center" textRotation="90"/>
    </xf>
    <xf numFmtId="1" fontId="1" fillId="0" borderId="43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1" fontId="1" fillId="0" borderId="44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textRotation="90"/>
    </xf>
    <xf numFmtId="0" fontId="4" fillId="0" borderId="36" xfId="0" applyFont="1" applyFill="1" applyBorder="1" applyAlignment="1">
      <alignment horizontal="center" vertical="center" textRotation="90"/>
    </xf>
    <xf numFmtId="0" fontId="1" fillId="0" borderId="52" xfId="0" applyFont="1" applyFill="1" applyBorder="1" applyAlignment="1">
      <alignment horizontal="center" vertical="center"/>
    </xf>
    <xf numFmtId="1" fontId="1" fillId="0" borderId="53" xfId="0" applyNumberFormat="1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0" fontId="1" fillId="0" borderId="47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7" xfId="0" applyFont="1" applyFill="1" applyBorder="1" applyAlignment="1">
      <alignment horizontal="left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60198-206F-4DCB-8C5A-8C7B3020CBBE}">
  <dimension ref="A1:R47"/>
  <sheetViews>
    <sheetView tabSelected="1" topLeftCell="A14" workbookViewId="0">
      <selection activeCell="O18" sqref="O18"/>
    </sheetView>
  </sheetViews>
  <sheetFormatPr defaultRowHeight="15" x14ac:dyDescent="0.25"/>
  <cols>
    <col min="1" max="1" width="5.140625" customWidth="1"/>
    <col min="2" max="2" width="6" customWidth="1"/>
    <col min="3" max="3" width="11.42578125" style="4" customWidth="1"/>
    <col min="4" max="6" width="7.42578125" customWidth="1"/>
    <col min="7" max="9" width="10.7109375" customWidth="1"/>
    <col min="10" max="10" width="14.7109375" customWidth="1"/>
    <col min="11" max="11" width="10.7109375" customWidth="1"/>
    <col min="12" max="12" width="14.7109375" customWidth="1"/>
    <col min="13" max="13" width="17.42578125" customWidth="1"/>
  </cols>
  <sheetData>
    <row r="1" spans="1:18" ht="15.75" x14ac:dyDescent="0.25">
      <c r="B1" s="1"/>
      <c r="C1" s="3"/>
      <c r="D1" s="1"/>
      <c r="E1" s="1"/>
      <c r="F1" s="1"/>
      <c r="G1" s="1"/>
      <c r="H1" s="1"/>
      <c r="I1" s="1"/>
      <c r="J1" s="2"/>
      <c r="K1" s="2"/>
      <c r="L1" s="27" t="s">
        <v>0</v>
      </c>
      <c r="M1" s="27"/>
    </row>
    <row r="2" spans="1:18" ht="15.75" x14ac:dyDescent="0.25">
      <c r="B2" s="1"/>
      <c r="C2" s="3"/>
      <c r="D2" s="1"/>
      <c r="E2" s="1"/>
      <c r="F2" s="1"/>
      <c r="G2" s="1"/>
      <c r="H2" s="1"/>
      <c r="I2" s="1"/>
      <c r="J2" s="27" t="s">
        <v>1</v>
      </c>
      <c r="K2" s="27"/>
      <c r="L2" s="27"/>
      <c r="M2" s="27"/>
    </row>
    <row r="3" spans="1:18" ht="15.75" x14ac:dyDescent="0.25"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8" t="s">
        <v>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8" ht="15.75" x14ac:dyDescent="0.25">
      <c r="B5" s="28" t="s">
        <v>25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8" ht="15.75" x14ac:dyDescent="0.25">
      <c r="B6" s="24" t="s">
        <v>26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8" ht="31.5" customHeight="1" x14ac:dyDescent="0.25">
      <c r="A7" s="23" t="s">
        <v>27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18"/>
      <c r="O7" s="18"/>
      <c r="P7" s="18"/>
      <c r="Q7" s="18"/>
    </row>
    <row r="8" spans="1:18" ht="15.75" x14ac:dyDescent="0.25">
      <c r="B8" s="1"/>
      <c r="C8" s="3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8" ht="15.75" x14ac:dyDescent="0.25">
      <c r="B9" s="1"/>
      <c r="C9" s="3"/>
      <c r="D9" s="1"/>
      <c r="E9" s="1"/>
      <c r="F9" s="1"/>
      <c r="G9" s="1"/>
      <c r="H9" s="1"/>
      <c r="I9" s="1"/>
      <c r="J9" s="1"/>
      <c r="K9" s="1"/>
      <c r="L9" s="31" t="s">
        <v>3</v>
      </c>
      <c r="M9" s="31"/>
    </row>
    <row r="10" spans="1:18" ht="15.75" x14ac:dyDescent="0.25">
      <c r="A10" s="24" t="s">
        <v>28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0"/>
      <c r="O10" s="20"/>
      <c r="P10" s="20"/>
      <c r="Q10" s="20"/>
      <c r="R10" s="20"/>
    </row>
    <row r="11" spans="1:18" ht="16.5" thickBot="1" x14ac:dyDescent="0.3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ht="47.25" customHeight="1" x14ac:dyDescent="0.25">
      <c r="A12" s="35" t="s">
        <v>4</v>
      </c>
      <c r="B12" s="36"/>
      <c r="C12" s="35" t="s">
        <v>5</v>
      </c>
      <c r="D12" s="32" t="s">
        <v>6</v>
      </c>
      <c r="E12" s="60" t="s">
        <v>41</v>
      </c>
      <c r="F12" s="69" t="s">
        <v>42</v>
      </c>
      <c r="G12" s="64" t="s">
        <v>21</v>
      </c>
      <c r="H12" s="25" t="s">
        <v>20</v>
      </c>
      <c r="I12" s="34" t="s">
        <v>18</v>
      </c>
      <c r="J12" s="34"/>
      <c r="K12" s="34" t="s">
        <v>7</v>
      </c>
      <c r="L12" s="34"/>
      <c r="M12" s="5" t="s">
        <v>8</v>
      </c>
    </row>
    <row r="13" spans="1:18" ht="16.5" thickBot="1" x14ac:dyDescent="0.3">
      <c r="A13" s="37"/>
      <c r="B13" s="38"/>
      <c r="C13" s="37"/>
      <c r="D13" s="33"/>
      <c r="E13" s="61"/>
      <c r="F13" s="70"/>
      <c r="G13" s="65"/>
      <c r="H13" s="26"/>
      <c r="I13" s="6" t="s">
        <v>19</v>
      </c>
      <c r="J13" s="6" t="s">
        <v>9</v>
      </c>
      <c r="K13" s="6" t="s">
        <v>19</v>
      </c>
      <c r="L13" s="6" t="s">
        <v>9</v>
      </c>
      <c r="M13" s="7"/>
    </row>
    <row r="14" spans="1:18" ht="15.75" customHeight="1" x14ac:dyDescent="0.25">
      <c r="A14" s="81" t="s">
        <v>34</v>
      </c>
      <c r="B14" s="82"/>
      <c r="C14" s="142" t="s">
        <v>29</v>
      </c>
      <c r="D14" s="83">
        <v>3</v>
      </c>
      <c r="E14" s="84"/>
      <c r="F14" s="85"/>
      <c r="G14" s="66"/>
      <c r="H14" s="40">
        <f>D14*G14</f>
        <v>0</v>
      </c>
      <c r="I14" s="41"/>
      <c r="J14" s="42">
        <f>H14*I14</f>
        <v>0</v>
      </c>
      <c r="K14" s="41"/>
      <c r="L14" s="42">
        <f>H14*K14</f>
        <v>0</v>
      </c>
      <c r="M14" s="43">
        <f>J14+L14</f>
        <v>0</v>
      </c>
    </row>
    <row r="15" spans="1:18" ht="15.75" customHeight="1" x14ac:dyDescent="0.25">
      <c r="A15" s="86"/>
      <c r="B15" s="87"/>
      <c r="C15" s="140" t="s">
        <v>30</v>
      </c>
      <c r="D15" s="88">
        <v>1</v>
      </c>
      <c r="E15" s="89"/>
      <c r="F15" s="90"/>
      <c r="G15" s="67"/>
      <c r="H15" s="21">
        <f t="shared" ref="H15:H31" si="0">D15*G15</f>
        <v>0</v>
      </c>
      <c r="I15" s="8"/>
      <c r="J15" s="14">
        <f t="shared" ref="J15:J31" si="1">H15*I15</f>
        <v>0</v>
      </c>
      <c r="K15" s="8"/>
      <c r="L15" s="14">
        <f t="shared" ref="L15:L34" si="2">H15*K15</f>
        <v>0</v>
      </c>
      <c r="M15" s="12">
        <f t="shared" ref="M15:M34" si="3">J15+L15</f>
        <v>0</v>
      </c>
    </row>
    <row r="16" spans="1:18" ht="15.75" customHeight="1" x14ac:dyDescent="0.25">
      <c r="A16" s="86"/>
      <c r="B16" s="87"/>
      <c r="C16" s="140" t="s">
        <v>31</v>
      </c>
      <c r="D16" s="88">
        <v>1</v>
      </c>
      <c r="E16" s="89"/>
      <c r="F16" s="90"/>
      <c r="G16" s="67"/>
      <c r="H16" s="21">
        <f t="shared" si="0"/>
        <v>0</v>
      </c>
      <c r="I16" s="8"/>
      <c r="J16" s="14">
        <f t="shared" si="1"/>
        <v>0</v>
      </c>
      <c r="K16" s="8"/>
      <c r="L16" s="14">
        <f t="shared" si="2"/>
        <v>0</v>
      </c>
      <c r="M16" s="12">
        <f t="shared" si="3"/>
        <v>0</v>
      </c>
    </row>
    <row r="17" spans="1:13" ht="15.75" customHeight="1" x14ac:dyDescent="0.25">
      <c r="A17" s="86"/>
      <c r="B17" s="87"/>
      <c r="C17" s="140" t="s">
        <v>32</v>
      </c>
      <c r="D17" s="88">
        <v>1</v>
      </c>
      <c r="E17" s="89"/>
      <c r="F17" s="90"/>
      <c r="G17" s="67"/>
      <c r="H17" s="21">
        <f t="shared" si="0"/>
        <v>0</v>
      </c>
      <c r="I17" s="8"/>
      <c r="J17" s="14">
        <f t="shared" si="1"/>
        <v>0</v>
      </c>
      <c r="K17" s="8"/>
      <c r="L17" s="14">
        <f t="shared" si="2"/>
        <v>0</v>
      </c>
      <c r="M17" s="12">
        <f t="shared" si="3"/>
        <v>0</v>
      </c>
    </row>
    <row r="18" spans="1:13" ht="15.75" customHeight="1" thickBot="1" x14ac:dyDescent="0.3">
      <c r="A18" s="91"/>
      <c r="B18" s="92"/>
      <c r="C18" s="141" t="s">
        <v>33</v>
      </c>
      <c r="D18" s="93">
        <v>1</v>
      </c>
      <c r="E18" s="94"/>
      <c r="F18" s="95"/>
      <c r="G18" s="68"/>
      <c r="H18" s="44">
        <f>D18*G18</f>
        <v>0</v>
      </c>
      <c r="I18" s="45"/>
      <c r="J18" s="46">
        <f>H18*I18</f>
        <v>0</v>
      </c>
      <c r="K18" s="45"/>
      <c r="L18" s="46">
        <f t="shared" si="2"/>
        <v>0</v>
      </c>
      <c r="M18" s="47">
        <f t="shared" si="3"/>
        <v>0</v>
      </c>
    </row>
    <row r="19" spans="1:13" ht="15.75" customHeight="1" thickTop="1" thickBot="1" x14ac:dyDescent="0.3">
      <c r="A19" s="96" t="s">
        <v>10</v>
      </c>
      <c r="B19" s="97"/>
      <c r="C19" s="97"/>
      <c r="D19" s="98">
        <f>SUM(D14:D18)</f>
        <v>7</v>
      </c>
      <c r="E19" s="99"/>
      <c r="F19" s="100"/>
      <c r="G19" s="71"/>
      <c r="H19" s="50">
        <f>SUM(H14:H18)</f>
        <v>0</v>
      </c>
      <c r="I19" s="51"/>
      <c r="J19" s="16">
        <f>SUM(J14:J18)</f>
        <v>0</v>
      </c>
      <c r="K19" s="51"/>
      <c r="L19" s="16">
        <f>SUM(L14:L18)</f>
        <v>0</v>
      </c>
      <c r="M19" s="17">
        <f>SUM(M14:M18)</f>
        <v>0</v>
      </c>
    </row>
    <row r="20" spans="1:13" ht="15.75" customHeight="1" thickTop="1" x14ac:dyDescent="0.25">
      <c r="A20" s="101" t="s">
        <v>40</v>
      </c>
      <c r="B20" s="102"/>
      <c r="C20" s="139" t="s">
        <v>35</v>
      </c>
      <c r="D20" s="103">
        <v>1</v>
      </c>
      <c r="E20" s="104"/>
      <c r="F20" s="105">
        <v>1</v>
      </c>
      <c r="G20" s="72"/>
      <c r="H20" s="52">
        <f>D20*G20</f>
        <v>0</v>
      </c>
      <c r="I20" s="53"/>
      <c r="J20" s="54">
        <f>H20*I20</f>
        <v>0</v>
      </c>
      <c r="K20" s="53"/>
      <c r="L20" s="54">
        <f t="shared" si="2"/>
        <v>0</v>
      </c>
      <c r="M20" s="55">
        <f t="shared" si="3"/>
        <v>0</v>
      </c>
    </row>
    <row r="21" spans="1:13" ht="15.75" customHeight="1" x14ac:dyDescent="0.25">
      <c r="A21" s="106"/>
      <c r="B21" s="107"/>
      <c r="C21" s="140" t="s">
        <v>36</v>
      </c>
      <c r="D21" s="88">
        <v>1</v>
      </c>
      <c r="E21" s="108"/>
      <c r="F21" s="109">
        <v>1</v>
      </c>
      <c r="G21" s="73"/>
      <c r="H21" s="22">
        <f>D21*G21</f>
        <v>0</v>
      </c>
      <c r="I21" s="9"/>
      <c r="J21" s="15">
        <f>H21*I21</f>
        <v>0</v>
      </c>
      <c r="K21" s="9"/>
      <c r="L21" s="15">
        <f t="shared" si="2"/>
        <v>0</v>
      </c>
      <c r="M21" s="13">
        <f t="shared" si="3"/>
        <v>0</v>
      </c>
    </row>
    <row r="22" spans="1:13" ht="15.75" customHeight="1" x14ac:dyDescent="0.25">
      <c r="A22" s="106"/>
      <c r="B22" s="107"/>
      <c r="C22" s="140" t="s">
        <v>15</v>
      </c>
      <c r="D22" s="110">
        <v>2</v>
      </c>
      <c r="E22" s="111">
        <v>2</v>
      </c>
      <c r="F22" s="109">
        <v>4</v>
      </c>
      <c r="G22" s="67"/>
      <c r="H22" s="21">
        <f t="shared" si="0"/>
        <v>0</v>
      </c>
      <c r="I22" s="8"/>
      <c r="J22" s="14">
        <f t="shared" si="1"/>
        <v>0</v>
      </c>
      <c r="K22" s="8"/>
      <c r="L22" s="14">
        <f t="shared" si="2"/>
        <v>0</v>
      </c>
      <c r="M22" s="12">
        <f t="shared" si="3"/>
        <v>0</v>
      </c>
    </row>
    <row r="23" spans="1:13" ht="15.75" customHeight="1" x14ac:dyDescent="0.25">
      <c r="A23" s="106"/>
      <c r="B23" s="107"/>
      <c r="C23" s="140" t="s">
        <v>16</v>
      </c>
      <c r="D23" s="110">
        <v>2</v>
      </c>
      <c r="E23" s="111"/>
      <c r="F23" s="109">
        <v>1</v>
      </c>
      <c r="G23" s="67"/>
      <c r="H23" s="21">
        <f t="shared" si="0"/>
        <v>0</v>
      </c>
      <c r="I23" s="8"/>
      <c r="J23" s="14">
        <f t="shared" si="1"/>
        <v>0</v>
      </c>
      <c r="K23" s="8"/>
      <c r="L23" s="14">
        <f t="shared" si="2"/>
        <v>0</v>
      </c>
      <c r="M23" s="12">
        <f t="shared" si="3"/>
        <v>0</v>
      </c>
    </row>
    <row r="24" spans="1:13" ht="15.75" customHeight="1" x14ac:dyDescent="0.25">
      <c r="A24" s="106"/>
      <c r="B24" s="107"/>
      <c r="C24" s="140" t="s">
        <v>37</v>
      </c>
      <c r="D24" s="110">
        <v>3</v>
      </c>
      <c r="E24" s="111"/>
      <c r="F24" s="109"/>
      <c r="G24" s="67"/>
      <c r="H24" s="21">
        <f t="shared" si="0"/>
        <v>0</v>
      </c>
      <c r="I24" s="8"/>
      <c r="J24" s="14">
        <f t="shared" si="1"/>
        <v>0</v>
      </c>
      <c r="K24" s="8"/>
      <c r="L24" s="14">
        <f t="shared" si="2"/>
        <v>0</v>
      </c>
      <c r="M24" s="12">
        <f t="shared" si="3"/>
        <v>0</v>
      </c>
    </row>
    <row r="25" spans="1:13" ht="15.75" customHeight="1" x14ac:dyDescent="0.25">
      <c r="A25" s="106"/>
      <c r="B25" s="107"/>
      <c r="C25" s="140" t="s">
        <v>38</v>
      </c>
      <c r="D25" s="110">
        <v>3</v>
      </c>
      <c r="E25" s="111">
        <v>3</v>
      </c>
      <c r="F25" s="109">
        <v>3</v>
      </c>
      <c r="G25" s="67"/>
      <c r="H25" s="21">
        <f t="shared" si="0"/>
        <v>0</v>
      </c>
      <c r="I25" s="8"/>
      <c r="J25" s="14">
        <f t="shared" si="1"/>
        <v>0</v>
      </c>
      <c r="K25" s="8"/>
      <c r="L25" s="14">
        <f t="shared" si="2"/>
        <v>0</v>
      </c>
      <c r="M25" s="12">
        <f t="shared" si="3"/>
        <v>0</v>
      </c>
    </row>
    <row r="26" spans="1:13" ht="15.75" customHeight="1" x14ac:dyDescent="0.25">
      <c r="A26" s="106"/>
      <c r="B26" s="107"/>
      <c r="C26" s="140" t="s">
        <v>17</v>
      </c>
      <c r="D26" s="88">
        <v>4</v>
      </c>
      <c r="E26" s="108"/>
      <c r="F26" s="109">
        <v>8</v>
      </c>
      <c r="G26" s="67"/>
      <c r="H26" s="21">
        <f t="shared" si="0"/>
        <v>0</v>
      </c>
      <c r="I26" s="8"/>
      <c r="J26" s="14">
        <f t="shared" si="1"/>
        <v>0</v>
      </c>
      <c r="K26" s="8"/>
      <c r="L26" s="14">
        <f t="shared" si="2"/>
        <v>0</v>
      </c>
      <c r="M26" s="12">
        <f t="shared" si="3"/>
        <v>0</v>
      </c>
    </row>
    <row r="27" spans="1:13" ht="15.75" customHeight="1" x14ac:dyDescent="0.25">
      <c r="A27" s="106"/>
      <c r="B27" s="107"/>
      <c r="C27" s="140" t="s">
        <v>24</v>
      </c>
      <c r="D27" s="88">
        <v>1</v>
      </c>
      <c r="E27" s="108"/>
      <c r="F27" s="109">
        <v>1</v>
      </c>
      <c r="G27" s="67"/>
      <c r="H27" s="21">
        <f t="shared" si="0"/>
        <v>0</v>
      </c>
      <c r="I27" s="8"/>
      <c r="J27" s="14">
        <f t="shared" si="1"/>
        <v>0</v>
      </c>
      <c r="K27" s="8"/>
      <c r="L27" s="14">
        <f t="shared" si="2"/>
        <v>0</v>
      </c>
      <c r="M27" s="12">
        <f t="shared" si="3"/>
        <v>0</v>
      </c>
    </row>
    <row r="28" spans="1:13" ht="15.75" customHeight="1" x14ac:dyDescent="0.25">
      <c r="A28" s="106"/>
      <c r="B28" s="107"/>
      <c r="C28" s="140" t="s">
        <v>23</v>
      </c>
      <c r="D28" s="88">
        <v>1</v>
      </c>
      <c r="E28" s="108"/>
      <c r="F28" s="109"/>
      <c r="G28" s="67"/>
      <c r="H28" s="21">
        <f t="shared" si="0"/>
        <v>0</v>
      </c>
      <c r="I28" s="8"/>
      <c r="J28" s="14">
        <f t="shared" si="1"/>
        <v>0</v>
      </c>
      <c r="K28" s="8"/>
      <c r="L28" s="14">
        <f t="shared" si="2"/>
        <v>0</v>
      </c>
      <c r="M28" s="12">
        <f t="shared" si="3"/>
        <v>0</v>
      </c>
    </row>
    <row r="29" spans="1:13" ht="15.75" customHeight="1" thickBot="1" x14ac:dyDescent="0.3">
      <c r="A29" s="112"/>
      <c r="B29" s="113"/>
      <c r="C29" s="141" t="s">
        <v>39</v>
      </c>
      <c r="D29" s="114">
        <v>1</v>
      </c>
      <c r="E29" s="115"/>
      <c r="F29" s="116"/>
      <c r="G29" s="74"/>
      <c r="H29" s="56">
        <f t="shared" si="0"/>
        <v>0</v>
      </c>
      <c r="I29" s="57"/>
      <c r="J29" s="58">
        <f t="shared" si="1"/>
        <v>0</v>
      </c>
      <c r="K29" s="57"/>
      <c r="L29" s="58">
        <f t="shared" si="2"/>
        <v>0</v>
      </c>
      <c r="M29" s="59">
        <f t="shared" si="3"/>
        <v>0</v>
      </c>
    </row>
    <row r="30" spans="1:13" ht="15.75" customHeight="1" thickTop="1" thickBot="1" x14ac:dyDescent="0.3">
      <c r="A30" s="117" t="s">
        <v>10</v>
      </c>
      <c r="B30" s="118"/>
      <c r="C30" s="118"/>
      <c r="D30" s="98">
        <f>SUM(D20:D29)</f>
        <v>19</v>
      </c>
      <c r="E30" s="119">
        <f>SUM(E20:E29)</f>
        <v>5</v>
      </c>
      <c r="F30" s="100">
        <f>SUM(F20:F29)</f>
        <v>19</v>
      </c>
      <c r="G30" s="71"/>
      <c r="H30" s="50">
        <f>SUM(H20:H29)</f>
        <v>0</v>
      </c>
      <c r="I30" s="51"/>
      <c r="J30" s="16">
        <f>SUM(J20:J29)</f>
        <v>0</v>
      </c>
      <c r="K30" s="51"/>
      <c r="L30" s="16">
        <f>SUM(L20:L29)</f>
        <v>0</v>
      </c>
      <c r="M30" s="17">
        <f>SUM(M20:M29)</f>
        <v>0</v>
      </c>
    </row>
    <row r="31" spans="1:13" ht="15.75" customHeight="1" thickTop="1" x14ac:dyDescent="0.25">
      <c r="A31" s="120" t="s">
        <v>47</v>
      </c>
      <c r="B31" s="121"/>
      <c r="C31" s="143" t="s">
        <v>43</v>
      </c>
      <c r="D31" s="103">
        <v>1</v>
      </c>
      <c r="E31" s="122"/>
      <c r="F31" s="123"/>
      <c r="G31" s="72"/>
      <c r="H31" s="52">
        <f t="shared" si="0"/>
        <v>0</v>
      </c>
      <c r="I31" s="53"/>
      <c r="J31" s="54">
        <f t="shared" si="1"/>
        <v>0</v>
      </c>
      <c r="K31" s="53"/>
      <c r="L31" s="54">
        <f t="shared" si="2"/>
        <v>0</v>
      </c>
      <c r="M31" s="55">
        <f t="shared" si="3"/>
        <v>0</v>
      </c>
    </row>
    <row r="32" spans="1:13" ht="15.75" customHeight="1" x14ac:dyDescent="0.25">
      <c r="A32" s="86"/>
      <c r="B32" s="87"/>
      <c r="C32" s="144" t="s">
        <v>44</v>
      </c>
      <c r="D32" s="110">
        <v>1</v>
      </c>
      <c r="E32" s="124"/>
      <c r="F32" s="125"/>
      <c r="G32" s="73"/>
      <c r="H32" s="22">
        <f>D32*G32</f>
        <v>0</v>
      </c>
      <c r="I32" s="9"/>
      <c r="J32" s="15">
        <f>H32*I32</f>
        <v>0</v>
      </c>
      <c r="K32" s="9"/>
      <c r="L32" s="15">
        <f t="shared" si="2"/>
        <v>0</v>
      </c>
      <c r="M32" s="13">
        <f t="shared" si="3"/>
        <v>0</v>
      </c>
    </row>
    <row r="33" spans="1:13" ht="15.75" customHeight="1" x14ac:dyDescent="0.25">
      <c r="A33" s="86"/>
      <c r="B33" s="87"/>
      <c r="C33" s="144" t="s">
        <v>45</v>
      </c>
      <c r="D33" s="110">
        <v>2</v>
      </c>
      <c r="E33" s="124"/>
      <c r="F33" s="125"/>
      <c r="G33" s="73"/>
      <c r="H33" s="22">
        <f>D33*G33</f>
        <v>0</v>
      </c>
      <c r="I33" s="9"/>
      <c r="J33" s="15">
        <f>H33*I33</f>
        <v>0</v>
      </c>
      <c r="K33" s="9"/>
      <c r="L33" s="15">
        <f t="shared" si="2"/>
        <v>0</v>
      </c>
      <c r="M33" s="13">
        <f t="shared" si="3"/>
        <v>0</v>
      </c>
    </row>
    <row r="34" spans="1:13" ht="15.75" customHeight="1" thickBot="1" x14ac:dyDescent="0.3">
      <c r="A34" s="91"/>
      <c r="B34" s="92"/>
      <c r="C34" s="145" t="s">
        <v>46</v>
      </c>
      <c r="D34" s="93">
        <v>1</v>
      </c>
      <c r="E34" s="126"/>
      <c r="F34" s="127"/>
      <c r="G34" s="68"/>
      <c r="H34" s="44">
        <f>D34*G34</f>
        <v>0</v>
      </c>
      <c r="I34" s="45"/>
      <c r="J34" s="46">
        <f>H34*I34</f>
        <v>0</v>
      </c>
      <c r="K34" s="45"/>
      <c r="L34" s="46">
        <f t="shared" si="2"/>
        <v>0</v>
      </c>
      <c r="M34" s="47">
        <f>J34+L34</f>
        <v>0</v>
      </c>
    </row>
    <row r="35" spans="1:13" ht="15.75" customHeight="1" thickTop="1" thickBot="1" x14ac:dyDescent="0.3">
      <c r="A35" s="96" t="s">
        <v>10</v>
      </c>
      <c r="B35" s="97"/>
      <c r="C35" s="97"/>
      <c r="D35" s="128">
        <f>SUM(D31:D34)</f>
        <v>5</v>
      </c>
      <c r="E35" s="129"/>
      <c r="F35" s="130"/>
      <c r="G35" s="77"/>
      <c r="H35" s="50">
        <f>SUM(H31:H34)</f>
        <v>0</v>
      </c>
      <c r="I35" s="51"/>
      <c r="J35" s="16">
        <f>SUM(J31:J34)</f>
        <v>0</v>
      </c>
      <c r="K35" s="51"/>
      <c r="L35" s="16">
        <f>SUM(L31:L34)</f>
        <v>0</v>
      </c>
      <c r="M35" s="17">
        <f>SUM(M31:M34)</f>
        <v>0</v>
      </c>
    </row>
    <row r="36" spans="1:13" ht="15.75" customHeight="1" thickTop="1" thickBot="1" x14ac:dyDescent="0.3">
      <c r="A36" s="146" t="s">
        <v>49</v>
      </c>
      <c r="B36" s="147"/>
      <c r="C36" s="147"/>
      <c r="D36" s="131"/>
      <c r="E36" s="132">
        <v>5</v>
      </c>
      <c r="F36" s="133"/>
      <c r="G36" s="75"/>
      <c r="H36" s="75"/>
      <c r="I36" s="76"/>
      <c r="J36" s="48">
        <v>0</v>
      </c>
      <c r="K36" s="10"/>
      <c r="L36" s="48">
        <v>0</v>
      </c>
      <c r="M36" s="49">
        <f t="shared" ref="M36:M38" si="4">J36+L36</f>
        <v>0</v>
      </c>
    </row>
    <row r="37" spans="1:13" ht="15.75" customHeight="1" thickTop="1" thickBot="1" x14ac:dyDescent="0.3">
      <c r="A37" s="146" t="s">
        <v>50</v>
      </c>
      <c r="B37" s="147"/>
      <c r="C37" s="147"/>
      <c r="D37" s="134"/>
      <c r="E37" s="135"/>
      <c r="F37" s="136">
        <v>19</v>
      </c>
      <c r="G37" s="75"/>
      <c r="H37" s="75"/>
      <c r="I37" s="76"/>
      <c r="J37" s="48">
        <v>0</v>
      </c>
      <c r="K37" s="10"/>
      <c r="L37" s="48">
        <v>0</v>
      </c>
      <c r="M37" s="49">
        <f t="shared" si="4"/>
        <v>0</v>
      </c>
    </row>
    <row r="38" spans="1:13" ht="15.75" customHeight="1" thickTop="1" thickBot="1" x14ac:dyDescent="0.3">
      <c r="A38" s="137" t="s">
        <v>48</v>
      </c>
      <c r="B38" s="138"/>
      <c r="C38" s="138"/>
      <c r="D38" s="134">
        <v>13</v>
      </c>
      <c r="E38" s="135"/>
      <c r="F38" s="136"/>
      <c r="G38" s="75"/>
      <c r="H38" s="75"/>
      <c r="I38" s="76"/>
      <c r="J38" s="48">
        <v>0</v>
      </c>
      <c r="K38" s="10"/>
      <c r="L38" s="48">
        <v>0</v>
      </c>
      <c r="M38" s="49">
        <f t="shared" si="4"/>
        <v>0</v>
      </c>
    </row>
    <row r="39" spans="1:13" ht="17.25" thickTop="1" thickBot="1" x14ac:dyDescent="0.3">
      <c r="A39" s="62" t="s">
        <v>10</v>
      </c>
      <c r="B39" s="63"/>
      <c r="C39" s="63"/>
      <c r="D39" s="30"/>
      <c r="E39" s="30"/>
      <c r="F39" s="30"/>
      <c r="G39" s="63"/>
      <c r="H39" s="63"/>
      <c r="I39" s="63"/>
      <c r="J39" s="78">
        <f>J19+J30+J35+J36+J37+J38</f>
        <v>0</v>
      </c>
      <c r="K39" s="79"/>
      <c r="L39" s="78">
        <f t="shared" ref="L39:M39" si="5">L19+L30+L35+L36+L37+L38</f>
        <v>0</v>
      </c>
      <c r="M39" s="80">
        <f t="shared" si="5"/>
        <v>0</v>
      </c>
    </row>
    <row r="40" spans="1:13" ht="15.75" x14ac:dyDescent="0.25">
      <c r="A40" s="19"/>
      <c r="B40" s="19"/>
      <c r="C40" s="19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.75" x14ac:dyDescent="0.25">
      <c r="B41" s="11" t="s">
        <v>11</v>
      </c>
    </row>
    <row r="43" spans="1:13" ht="15.75" x14ac:dyDescent="0.25">
      <c r="B43" s="39" t="s">
        <v>14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</row>
    <row r="44" spans="1:13" ht="16.5" customHeight="1" x14ac:dyDescent="0.25">
      <c r="B44" s="39" t="s">
        <v>12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3" ht="15.75" x14ac:dyDescent="0.25">
      <c r="B45" s="39" t="s">
        <v>22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</row>
    <row r="46" spans="1:13" ht="15.75" x14ac:dyDescent="0.25">
      <c r="B46" s="39" t="s">
        <v>13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</row>
    <row r="47" spans="1:13" ht="15.75" x14ac:dyDescent="0.25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</row>
  </sheetData>
  <mergeCells count="32">
    <mergeCell ref="A39:I39"/>
    <mergeCell ref="A38:C38"/>
    <mergeCell ref="A36:C36"/>
    <mergeCell ref="A37:C37"/>
    <mergeCell ref="B47:M47"/>
    <mergeCell ref="L9:M9"/>
    <mergeCell ref="C12:C13"/>
    <mergeCell ref="D12:D13"/>
    <mergeCell ref="G12:G13"/>
    <mergeCell ref="I12:J12"/>
    <mergeCell ref="K12:L12"/>
    <mergeCell ref="A12:B13"/>
    <mergeCell ref="B43:M43"/>
    <mergeCell ref="B44:M44"/>
    <mergeCell ref="B46:M46"/>
    <mergeCell ref="B45:M45"/>
    <mergeCell ref="L1:M1"/>
    <mergeCell ref="J2:M2"/>
    <mergeCell ref="B4:M4"/>
    <mergeCell ref="B5:M5"/>
    <mergeCell ref="B6:Q6"/>
    <mergeCell ref="A7:M7"/>
    <mergeCell ref="A10:M10"/>
    <mergeCell ref="H12:H13"/>
    <mergeCell ref="A14:B18"/>
    <mergeCell ref="A19:C19"/>
    <mergeCell ref="A20:B29"/>
    <mergeCell ref="A30:C30"/>
    <mergeCell ref="E12:E13"/>
    <mergeCell ref="F12:F13"/>
    <mergeCell ref="A31:B34"/>
    <mergeCell ref="A35:C35"/>
  </mergeCells>
  <pageMargins left="0.25" right="0.25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PechnikovSV</dc:creator>
  <cp:lastModifiedBy>Sergey Pechnikov</cp:lastModifiedBy>
  <cp:lastPrinted>2019-01-31T06:08:40Z</cp:lastPrinted>
  <dcterms:created xsi:type="dcterms:W3CDTF">2019-01-31T05:48:12Z</dcterms:created>
  <dcterms:modified xsi:type="dcterms:W3CDTF">2026-01-27T10:18:41Z</dcterms:modified>
</cp:coreProperties>
</file>